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ezpcwl\"/>
    </mc:Choice>
  </mc:AlternateContent>
  <xr:revisionPtr revIDLastSave="0" documentId="13_ncr:1_{48022F75-0A84-4C70-8D14-7F8C31E14214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1" i="1"/>
  <c r="F110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<sst xmlns="http://schemas.openxmlformats.org/spreadsheetml/2006/main" count="335" uniqueCount="210">
  <si>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</si>
  <si>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</si>
  <si>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</si>
  <si>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</si>
  <si>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</si>
  <si>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</si>
  <si>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</si>
  <si>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</si>
  <si>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</si>
  <si>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</si>
  <si>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</si>
  <si>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</si>
  <si>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</si>
  <si>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</si>
  <si>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</si>
  <si>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</si>
  <si>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</si>
  <si>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</si>
  <si>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</si>
  <si>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WYK SZLN</t>
  </si>
  <si>
    <t>Wykonanie szlaku operacyjnego w warunkach nizinnych</t>
  </si>
  <si>
    <t>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</si>
  <si>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</si>
  <si>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</si>
  <si>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</si>
  <si>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</si>
  <si>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</si>
  <si>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</si>
  <si>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</si>
  <si>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</si>
  <si>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</si>
  <si>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</si>
  <si>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</si>
  <si>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</si>
  <si>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</si>
  <si>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</si>
  <si>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</si>
  <si>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</si>
  <si>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</si>
  <si>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</si>
  <si>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</si>
  <si>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</si>
  <si>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</si>
  <si>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</si>
  <si>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</si>
  <si>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</si>
  <si>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</si>
  <si>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</si>
  <si>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</si>
  <si>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</si>
  <si>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</si>
  <si>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</si>
  <si>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</si>
  <si>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</si>
  <si>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</si>
  <si>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</si>
  <si>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</si>
  <si>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</si>
  <si>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</si>
  <si>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</si>
  <si>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</si>
  <si>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</si>
  <si>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84</t>
  </si>
  <si>
    <t>WYK-FREZ2</t>
  </si>
  <si>
    <t>Przygotowanie gleby pługiem aktywnym bez pogłębienia</t>
  </si>
  <si>
    <t xml:space="preserve"> 88</t>
  </si>
  <si>
    <t>SPUL-UC</t>
  </si>
  <si>
    <t>Spulchnianie gleby pogłębiaczem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</si>
  <si>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</si>
  <si>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</si>
  <si>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</si>
  <si>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</si>
  <si>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</si>
  <si>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</si>
  <si>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</si>
  <si>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</si>
  <si>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</si>
  <si>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</si>
  <si>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</si>
  <si>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</si>
  <si>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</si>
  <si>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</si>
  <si>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</si>
  <si>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</si>
  <si>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</si>
  <si>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</si>
  <si>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</si>
  <si>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</si>
  <si>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</si>
  <si>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</si>
  <si>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</si>
  <si>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</si>
  <si>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</si>
  <si>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</si>
  <si>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</si>
  <si>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</si>
  <si>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</si>
  <si>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</si>
  <si>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</si>
  <si>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</si>
  <si>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</si>
  <si>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</si>
  <si>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</si>
  <si>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</si>
  <si>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</si>
  <si>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</si>
  <si>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</si>
  <si>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</si>
  <si>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</si>
  <si>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</si>
  <si>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</si>
  <si>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</si>
  <si>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</si>
  <si>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139</t>
  </si>
  <si>
    <t>ZAB-OSŁZD</t>
  </si>
  <si>
    <t>Zdejmowanie osłonek z drzewek zabezpieczonych przed spałowaniem</t>
  </si>
  <si>
    <t>140</t>
  </si>
  <si>
    <t>ZAB-UPAL</t>
  </si>
  <si>
    <t>Zabezpieczenie drzewek przed zwierzyną palikami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</si>
  <si>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</si>
  <si>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</si>
  <si>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</si>
  <si>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</si>
  <si>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</si>
  <si>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</si>
  <si>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</si>
  <si>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</si>
  <si>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</si>
  <si>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</si>
  <si>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</si>
  <si>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</si>
  <si>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</si>
  <si>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</si>
  <si>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</si>
  <si>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</si>
  <si>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</si>
  <si>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</si>
  <si>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</si>
  <si>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</si>
  <si>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</si>
  <si>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</si>
  <si>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</si>
  <si>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</si>
  <si>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</si>
  <si>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</si>
  <si>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</si>
  <si>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360</t>
  </si>
  <si>
    <t>ZB-NASDB</t>
  </si>
  <si>
    <t>Zbiór nasion dęba</t>
  </si>
  <si>
    <t>KG</t>
  </si>
  <si>
    <t>365</t>
  </si>
  <si>
    <t>ZB-NASWZ</t>
  </si>
  <si>
    <t>Zbiór nasion wiązu</t>
  </si>
  <si>
    <t>366</t>
  </si>
  <si>
    <t>ZB-NAS OL</t>
  </si>
  <si>
    <t>Zbiór nasion olszy</t>
  </si>
  <si>
    <t>368</t>
  </si>
  <si>
    <t>ZB-NASKL</t>
  </si>
  <si>
    <t>Zbiór nasion klonów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</si>
  <si>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</si>
  <si>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</si>
  <si>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</si>
  <si>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</si>
  <si>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</si>
  <si>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</si>
  <si>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</si>
  <si>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</si>
  <si>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</si>
  <si>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</si>
  <si>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</si>
  <si>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</si>
  <si>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</si>
  <si>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</si>
  <si>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</si>
  <si>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</si>
  <si>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</si>
  <si>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</si>
  <si>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</si>
  <si>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</si>
  <si>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</si>
  <si>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</si>
  <si>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</si>
  <si>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</si>
  <si>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</si>
  <si>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</si>
  <si>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</si>
  <si>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</si>
  <si>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</si>
  <si>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</si>
  <si>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</si>
  <si>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</si>
  <si>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Odpowiadając na ogłoszenie o przetargu nieograniczonym na „Wykonywanie usług z zakresu gospodarki leśnej na terenie Nadleśnictwa Łuków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</si>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</sst>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183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9" t="s">
        <v>184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185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186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187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188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189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190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191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192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4501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14" t="s">
        <v>193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16570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14" t="s">
        <v>194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1555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18010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14" t="s">
        <v>195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886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9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630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9"/>
    </row>
    <row r="50" spans="2:13" s="1" customFormat="1" ht="3.2" customHeight="1" x14ac:dyDescent="0.2"/>
    <row r="51" spans="2:13" s="1" customFormat="1" ht="18.2" customHeight="1" x14ac:dyDescent="0.2">
      <c r="B51" s="14" t="s">
        <v>196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0" t="s">
        <v>10</v>
      </c>
      <c r="M53" s="20"/>
    </row>
    <row r="54" spans="2:13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1029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9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2186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9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0" t="s">
        <v>10</v>
      </c>
      <c r="M57" s="20"/>
    </row>
    <row r="58" spans="2:13" s="1" customFormat="1" ht="19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200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9"/>
    </row>
    <row r="59" spans="2:13" s="1" customFormat="1" ht="28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4990.8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9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450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9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32</v>
      </c>
      <c r="G61" s="8">
        <v>44.87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9"/>
    </row>
    <row r="62" spans="2:13" s="1" customFormat="1" ht="19.7" customHeight="1" x14ac:dyDescent="0.2">
      <c r="B62" s="5">
        <v>13</v>
      </c>
      <c r="C62" s="6" t="s">
        <v>33</v>
      </c>
      <c r="D62" s="6" t="s">
        <v>34</v>
      </c>
      <c r="E62" s="7" t="s">
        <v>35</v>
      </c>
      <c r="F62" s="6" t="s">
        <v>32</v>
      </c>
      <c r="G62" s="8">
        <v>44.87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9"/>
    </row>
    <row r="63" spans="2:13" s="1" customFormat="1" ht="19.7" customHeight="1" x14ac:dyDescent="0.2">
      <c r="B63" s="5">
        <v>14</v>
      </c>
      <c r="C63" s="6" t="s">
        <v>36</v>
      </c>
      <c r="D63" s="6" t="s">
        <v>37</v>
      </c>
      <c r="E63" s="7" t="s">
        <v>38</v>
      </c>
      <c r="F63" s="6" t="s">
        <v>39</v>
      </c>
      <c r="G63" s="8">
        <v>16.809999999999999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9"/>
    </row>
    <row r="64" spans="2:13" s="1" customFormat="1" ht="28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43</v>
      </c>
      <c r="G64" s="8">
        <v>95.81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9"/>
    </row>
    <row r="65" spans="2:13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43</v>
      </c>
      <c r="G65" s="8">
        <v>13.44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9"/>
    </row>
    <row r="66" spans="2:13" s="1" customFormat="1" ht="19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43</v>
      </c>
      <c r="G66" s="8">
        <v>5.88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9"/>
    </row>
    <row r="67" spans="2:13" s="1" customFormat="1" ht="28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43</v>
      </c>
      <c r="G67" s="8">
        <v>282.05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9"/>
    </row>
    <row r="68" spans="2:13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43</v>
      </c>
      <c r="G68" s="8">
        <v>27.7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9"/>
    </row>
    <row r="69" spans="2:13" s="1" customFormat="1" ht="19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43</v>
      </c>
      <c r="G69" s="8">
        <v>3.2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9"/>
    </row>
    <row r="70" spans="2:13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43</v>
      </c>
      <c r="G70" s="8">
        <v>5.2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9"/>
    </row>
    <row r="71" spans="2:13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43</v>
      </c>
      <c r="G71" s="8">
        <v>3.73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9"/>
    </row>
    <row r="72" spans="2:13" s="1" customFormat="1" ht="19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32</v>
      </c>
      <c r="G72" s="8">
        <v>1.3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9"/>
    </row>
    <row r="73" spans="2:13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43</v>
      </c>
      <c r="G73" s="8">
        <v>3.33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9"/>
    </row>
    <row r="74" spans="2:13" s="1" customFormat="1" ht="19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14</v>
      </c>
      <c r="G74" s="8">
        <v>10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9"/>
    </row>
    <row r="75" spans="2:13" s="1" customFormat="1" ht="19.7" customHeight="1" x14ac:dyDescent="0.2">
      <c r="B75" s="5">
        <v>26</v>
      </c>
      <c r="C75" s="6" t="s">
        <v>74</v>
      </c>
      <c r="D75" s="6" t="s">
        <v>75</v>
      </c>
      <c r="E75" s="7" t="s">
        <v>76</v>
      </c>
      <c r="F75" s="6" t="s">
        <v>39</v>
      </c>
      <c r="G75" s="8">
        <v>8.75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9"/>
    </row>
    <row r="76" spans="2:13" s="1" customFormat="1" ht="19.7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39</v>
      </c>
      <c r="G76" s="8">
        <v>151.30000000000001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9"/>
    </row>
    <row r="77" spans="2:13" s="1" customFormat="1" ht="28.7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39</v>
      </c>
      <c r="G77" s="8">
        <v>5.59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9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39</v>
      </c>
      <c r="G78" s="8">
        <v>156.38999999999999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9"/>
    </row>
    <row r="79" spans="2:13" s="1" customFormat="1" ht="28.7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39</v>
      </c>
      <c r="G79" s="8">
        <v>3.32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9"/>
    </row>
    <row r="80" spans="2:13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39</v>
      </c>
      <c r="G80" s="8">
        <v>325.35000000000002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9"/>
    </row>
    <row r="81" spans="2:13" s="1" customFormat="1" ht="28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32</v>
      </c>
      <c r="G81" s="8">
        <v>8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9"/>
    </row>
    <row r="82" spans="2:13" s="1" customFormat="1" ht="28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32</v>
      </c>
      <c r="G82" s="8">
        <v>57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19"/>
    </row>
    <row r="83" spans="2:13" s="1" customFormat="1" ht="28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32</v>
      </c>
      <c r="G83" s="8">
        <v>237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19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32</v>
      </c>
      <c r="G84" s="8">
        <v>84.62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19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32</v>
      </c>
      <c r="G85" s="8">
        <v>51.29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19"/>
    </row>
    <row r="86" spans="2:13" s="1" customFormat="1" ht="28.7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32</v>
      </c>
      <c r="G86" s="8">
        <v>2.35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19"/>
    </row>
    <row r="87" spans="2:13" s="1" customFormat="1" ht="28.7" customHeight="1" x14ac:dyDescent="0.2">
      <c r="B87" s="5">
        <v>38</v>
      </c>
      <c r="C87" s="6" t="s">
        <v>110</v>
      </c>
      <c r="D87" s="6" t="s">
        <v>111</v>
      </c>
      <c r="E87" s="7" t="s">
        <v>112</v>
      </c>
      <c r="F87" s="6" t="s">
        <v>39</v>
      </c>
      <c r="G87" s="8">
        <v>142.80000000000001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19"/>
    </row>
    <row r="88" spans="2:13" s="1" customFormat="1" ht="28.7" customHeight="1" x14ac:dyDescent="0.2">
      <c r="B88" s="5">
        <v>39</v>
      </c>
      <c r="C88" s="6" t="s">
        <v>113</v>
      </c>
      <c r="D88" s="6" t="s">
        <v>114</v>
      </c>
      <c r="E88" s="7" t="s">
        <v>115</v>
      </c>
      <c r="F88" s="6" t="s">
        <v>39</v>
      </c>
      <c r="G88" s="8">
        <v>0.5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19"/>
    </row>
    <row r="89" spans="2:13" s="1" customFormat="1" ht="19.7" customHeight="1" x14ac:dyDescent="0.2">
      <c r="B89" s="5">
        <v>40</v>
      </c>
      <c r="C89" s="6" t="s">
        <v>116</v>
      </c>
      <c r="D89" s="6" t="s">
        <v>117</v>
      </c>
      <c r="E89" s="7" t="s">
        <v>118</v>
      </c>
      <c r="F89" s="6" t="s">
        <v>39</v>
      </c>
      <c r="G89" s="8">
        <v>0.65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19"/>
    </row>
    <row r="90" spans="2:13" s="1" customFormat="1" ht="19.7" customHeight="1" x14ac:dyDescent="0.2">
      <c r="B90" s="5">
        <v>41</v>
      </c>
      <c r="C90" s="6" t="s">
        <v>119</v>
      </c>
      <c r="D90" s="6" t="s">
        <v>120</v>
      </c>
      <c r="E90" s="7" t="s">
        <v>121</v>
      </c>
      <c r="F90" s="6" t="s">
        <v>122</v>
      </c>
      <c r="G90" s="8">
        <v>20.75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19"/>
    </row>
    <row r="91" spans="2:13" s="1" customFormat="1" ht="19.7" customHeight="1" x14ac:dyDescent="0.2">
      <c r="B91" s="5">
        <v>42</v>
      </c>
      <c r="C91" s="6" t="s">
        <v>123</v>
      </c>
      <c r="D91" s="6" t="s">
        <v>124</v>
      </c>
      <c r="E91" s="7" t="s">
        <v>125</v>
      </c>
      <c r="F91" s="6" t="s">
        <v>122</v>
      </c>
      <c r="G91" s="8">
        <v>23.43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19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129</v>
      </c>
      <c r="G92" s="8">
        <v>220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19"/>
    </row>
    <row r="93" spans="2:13" s="1" customFormat="1" ht="19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133</v>
      </c>
      <c r="G93" s="8">
        <v>820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19"/>
    </row>
    <row r="94" spans="2:13" s="1" customFormat="1" ht="19.7" customHeight="1" x14ac:dyDescent="0.2">
      <c r="B94" s="5">
        <v>45</v>
      </c>
      <c r="C94" s="6" t="s">
        <v>134</v>
      </c>
      <c r="D94" s="6" t="s">
        <v>135</v>
      </c>
      <c r="E94" s="7" t="s">
        <v>136</v>
      </c>
      <c r="F94" s="6" t="s">
        <v>133</v>
      </c>
      <c r="G94" s="8">
        <v>27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19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133</v>
      </c>
      <c r="G95" s="8">
        <v>15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19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32</v>
      </c>
      <c r="G96" s="8">
        <v>12.15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19"/>
    </row>
    <row r="97" spans="2:13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43</v>
      </c>
      <c r="G97" s="8">
        <v>1.36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19"/>
    </row>
    <row r="98" spans="2:13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148</v>
      </c>
      <c r="F98" s="6" t="s">
        <v>149</v>
      </c>
      <c r="G98" s="8">
        <v>2500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19"/>
    </row>
    <row r="99" spans="2:13" s="1" customFormat="1" ht="19.7" customHeight="1" x14ac:dyDescent="0.2">
      <c r="B99" s="5">
        <v>50</v>
      </c>
      <c r="C99" s="6" t="s">
        <v>150</v>
      </c>
      <c r="D99" s="6" t="s">
        <v>151</v>
      </c>
      <c r="E99" s="7" t="s">
        <v>152</v>
      </c>
      <c r="F99" s="6" t="s">
        <v>149</v>
      </c>
      <c r="G99" s="8">
        <v>1.5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19"/>
    </row>
    <row r="100" spans="2:13" s="1" customFormat="1" ht="19.7" customHeight="1" x14ac:dyDescent="0.2">
      <c r="B100" s="5">
        <v>51</v>
      </c>
      <c r="C100" s="6" t="s">
        <v>153</v>
      </c>
      <c r="D100" s="6" t="s">
        <v>154</v>
      </c>
      <c r="E100" s="7" t="s">
        <v>155</v>
      </c>
      <c r="F100" s="6" t="s">
        <v>149</v>
      </c>
      <c r="G100" s="8">
        <v>2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19"/>
    </row>
    <row r="101" spans="2:13" s="1" customFormat="1" ht="19.7" customHeight="1" x14ac:dyDescent="0.2">
      <c r="B101" s="5">
        <v>52</v>
      </c>
      <c r="C101" s="6" t="s">
        <v>156</v>
      </c>
      <c r="D101" s="6" t="s">
        <v>157</v>
      </c>
      <c r="E101" s="7" t="s">
        <v>158</v>
      </c>
      <c r="F101" s="6" t="s">
        <v>149</v>
      </c>
      <c r="G101" s="8">
        <v>7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19"/>
    </row>
    <row r="102" spans="2:13" s="1" customFormat="1" ht="19.7" customHeight="1" x14ac:dyDescent="0.2">
      <c r="B102" s="5">
        <v>53</v>
      </c>
      <c r="C102" s="6" t="s">
        <v>159</v>
      </c>
      <c r="D102" s="6" t="s">
        <v>160</v>
      </c>
      <c r="E102" s="7" t="s">
        <v>161</v>
      </c>
      <c r="F102" s="6" t="s">
        <v>129</v>
      </c>
      <c r="G102" s="8">
        <v>1781.15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19"/>
    </row>
    <row r="103" spans="2:13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161</v>
      </c>
      <c r="F103" s="6" t="s">
        <v>129</v>
      </c>
      <c r="G103" s="8">
        <v>143</v>
      </c>
      <c r="H103" s="23">
        <v>0</v>
      </c>
      <c r="I103" s="21">
        <f>ROUND(G103* H103,2)</f>
        <v>0</v>
      </c>
      <c r="J103" s="5">
        <v>23</v>
      </c>
      <c r="K103" s="21">
        <f>ROUND(I103* J103/100,2)</f>
        <v>0</v>
      </c>
      <c r="L103" s="22">
        <f>ROUND(I103+ K103,2)</f>
        <v>0</v>
      </c>
      <c r="M103" s="19"/>
    </row>
    <row r="104" spans="2:13" s="1" customFormat="1" ht="19.7" customHeight="1" x14ac:dyDescent="0.2">
      <c r="B104" s="5">
        <v>55</v>
      </c>
      <c r="C104" s="6" t="s">
        <v>164</v>
      </c>
      <c r="D104" s="6" t="s">
        <v>165</v>
      </c>
      <c r="E104" s="7" t="s">
        <v>166</v>
      </c>
      <c r="F104" s="6" t="s">
        <v>129</v>
      </c>
      <c r="G104" s="8">
        <v>368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19"/>
    </row>
    <row r="105" spans="2:13" s="1" customFormat="1" ht="19.7" customHeight="1" x14ac:dyDescent="0.2">
      <c r="B105" s="5">
        <v>56</v>
      </c>
      <c r="C105" s="6" t="s">
        <v>167</v>
      </c>
      <c r="D105" s="6" t="s">
        <v>168</v>
      </c>
      <c r="E105" s="7" t="s">
        <v>169</v>
      </c>
      <c r="F105" s="6" t="s">
        <v>129</v>
      </c>
      <c r="G105" s="8">
        <v>277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19"/>
    </row>
    <row r="106" spans="2:13" s="1" customFormat="1" ht="19.7" customHeight="1" x14ac:dyDescent="0.2">
      <c r="B106" s="5">
        <v>57</v>
      </c>
      <c r="C106" s="6" t="s">
        <v>170</v>
      </c>
      <c r="D106" s="6" t="s">
        <v>171</v>
      </c>
      <c r="E106" s="7" t="s">
        <v>169</v>
      </c>
      <c r="F106" s="6" t="s">
        <v>129</v>
      </c>
      <c r="G106" s="8">
        <v>30</v>
      </c>
      <c r="H106" s="23">
        <v>0</v>
      </c>
      <c r="I106" s="21">
        <f>ROUND(G106* H106,2)</f>
        <v>0</v>
      </c>
      <c r="J106" s="5">
        <v>23</v>
      </c>
      <c r="K106" s="21">
        <f>ROUND(I106* J106/100,2)</f>
        <v>0</v>
      </c>
      <c r="L106" s="22">
        <f>ROUND(I106+ K106,2)</f>
        <v>0</v>
      </c>
      <c r="M106" s="19"/>
    </row>
    <row r="107" spans="2:13" s="1" customFormat="1" ht="19.7" customHeight="1" x14ac:dyDescent="0.2">
      <c r="B107" s="5">
        <v>58</v>
      </c>
      <c r="C107" s="6" t="s">
        <v>172</v>
      </c>
      <c r="D107" s="6" t="s">
        <v>173</v>
      </c>
      <c r="E107" s="7" t="s">
        <v>174</v>
      </c>
      <c r="F107" s="6" t="s">
        <v>129</v>
      </c>
      <c r="G107" s="8">
        <v>287</v>
      </c>
      <c r="H107" s="23">
        <v>0</v>
      </c>
      <c r="I107" s="21">
        <f>ROUND(G107* H107,2)</f>
        <v>0</v>
      </c>
      <c r="J107" s="5">
        <v>8</v>
      </c>
      <c r="K107" s="21">
        <f>ROUND(I107* J107/100,2)</f>
        <v>0</v>
      </c>
      <c r="L107" s="22">
        <f>ROUND(I107+ K107,2)</f>
        <v>0</v>
      </c>
      <c r="M107" s="19"/>
    </row>
    <row r="108" spans="2:13" s="1" customFormat="1" ht="19.7" customHeight="1" x14ac:dyDescent="0.2">
      <c r="B108" s="5">
        <v>59</v>
      </c>
      <c r="C108" s="6" t="s">
        <v>175</v>
      </c>
      <c r="D108" s="6" t="s">
        <v>176</v>
      </c>
      <c r="E108" s="7" t="s">
        <v>174</v>
      </c>
      <c r="F108" s="6" t="s">
        <v>129</v>
      </c>
      <c r="G108" s="8">
        <v>53</v>
      </c>
      <c r="H108" s="23">
        <v>0</v>
      </c>
      <c r="I108" s="21">
        <f>ROUND(G108* H108,2)</f>
        <v>0</v>
      </c>
      <c r="J108" s="5">
        <v>23</v>
      </c>
      <c r="K108" s="21">
        <f>ROUND(I108* J108/100,2)</f>
        <v>0</v>
      </c>
      <c r="L108" s="22">
        <f>ROUND(I108+ K108,2)</f>
        <v>0</v>
      </c>
      <c r="M108" s="19"/>
    </row>
    <row r="109" spans="2:13" s="1" customFormat="1" ht="55.9" customHeight="1" x14ac:dyDescent="0.2"/>
    <row r="110" spans="2:13" s="1" customFormat="1" ht="21.4" customHeight="1" x14ac:dyDescent="0.2">
      <c r="B110" s="10" t="s">
        <v>177</v>
      </c>
      <c r="C110" s="10"/>
      <c r="D110" s="10"/>
      <c r="E110" s="10"/>
      <c r="F110" s="24">
        <f>ROUND(I32+I37+I42+I43+I48+I49+I54+I55+I58+I59+I60+I61+I62+I63+I64+I65+I66+I67+I68+I69+I70+I71+I72+I73+I74+I75+I76+I77+I78+I79+I80+I81+I82+I83+I84+I85+I86+I87+I88+I89+I90+I91+I92+I93+I94+I95+I96+I97+I98+I99+I100+I101+I102+I103+I104+I105+I106+I107+I108,2)</f>
        <v>0</v>
      </c>
      <c r="G110" s="25"/>
      <c r="H110" s="25"/>
      <c r="I110" s="25"/>
      <c r="J110" s="25"/>
      <c r="K110" s="25"/>
      <c r="L110" s="25"/>
      <c r="M110" s="26"/>
    </row>
    <row r="111" spans="2:13" s="1" customFormat="1" ht="21.4" customHeight="1" x14ac:dyDescent="0.2">
      <c r="B111" s="10" t="s">
        <v>178</v>
      </c>
      <c r="C111" s="10"/>
      <c r="D111" s="10"/>
      <c r="E111" s="10"/>
      <c r="F111" s="27">
        <f>ROUND(L32+L37+L42+L43+L48+L49+L54+L55+L58+L59+L60+L61+L62+L63+L64+L65+L66+L67+L68+L69+L70+L71+L72+L73+L74+L75+L76+L77+L78+L79+L80+L81+L82+L83+L84+L85+L86+L87+L88+L89+L90+L91+L92+L93+L94+L95+L96+L97+L98+L99+L100+L101+L102+L103+L104+L105+L106+L107+L108,2)</f>
        <v>0</v>
      </c>
      <c r="G111" s="28"/>
      <c r="H111" s="28"/>
      <c r="I111" s="28"/>
      <c r="J111" s="28"/>
      <c r="K111" s="28"/>
      <c r="L111" s="28"/>
      <c r="M111" s="29"/>
    </row>
    <row r="112" spans="2:13" s="1" customFormat="1" ht="11.1" customHeight="1" x14ac:dyDescent="0.2"/>
    <row r="113" spans="2:14" s="1" customFormat="1" ht="80.099999999999994" customHeight="1" x14ac:dyDescent="0.2">
      <c r="B113" s="31" t="s">
        <v>197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110.1" customHeight="1" x14ac:dyDescent="0.2">
      <c r="B115" s="31" t="s">
        <v>198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5.25" customHeight="1" x14ac:dyDescent="0.2"/>
    <row r="117" spans="2:14" s="1" customFormat="1" ht="110.1" customHeight="1" x14ac:dyDescent="0.2">
      <c r="B117" s="11" t="s">
        <v>199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5.25" customHeight="1" x14ac:dyDescent="0.2"/>
    <row r="119" spans="2:14" s="1" customFormat="1" ht="37.9" customHeight="1" x14ac:dyDescent="0.2">
      <c r="B119" s="32" t="s">
        <v>179</v>
      </c>
      <c r="C119" s="32"/>
      <c r="D119" s="32"/>
      <c r="E119" s="32"/>
      <c r="F119" s="34" t="s">
        <v>180</v>
      </c>
      <c r="G119" s="34"/>
      <c r="H119" s="34"/>
      <c r="I119" s="34"/>
      <c r="J119" s="34"/>
      <c r="K119" s="34"/>
      <c r="L119" s="34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.65" customHeight="1" x14ac:dyDescent="0.2"/>
    <row r="125" spans="2:14" s="1" customFormat="1" ht="203.1" customHeight="1" x14ac:dyDescent="0.2">
      <c r="B125" s="31" t="s">
        <v>200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36.950000000000003" customHeight="1" x14ac:dyDescent="0.2">
      <c r="B127" s="35" t="s">
        <v>201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2:14" s="1" customFormat="1" ht="2.65" customHeight="1" x14ac:dyDescent="0.2"/>
    <row r="129" spans="2:14" s="1" customFormat="1" ht="37.9" customHeight="1" x14ac:dyDescent="0.2">
      <c r="B129" s="32" t="s">
        <v>181</v>
      </c>
      <c r="C129" s="32"/>
      <c r="D129" s="32"/>
      <c r="E129" s="32"/>
      <c r="F129" s="36" t="s">
        <v>182</v>
      </c>
      <c r="G129" s="36"/>
      <c r="H129" s="36"/>
      <c r="I129" s="36"/>
      <c r="J129" s="36"/>
      <c r="K129" s="36"/>
      <c r="L129" s="36"/>
    </row>
    <row r="130" spans="2:14" s="1" customFormat="1" ht="28.7" customHeight="1" x14ac:dyDescent="0.2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2:14" s="1" customFormat="1" ht="28.7" customHeight="1" x14ac:dyDescent="0.2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2:14" s="1" customFormat="1" ht="28.7" customHeight="1" x14ac:dyDescent="0.2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2:14" s="1" customFormat="1" ht="28.7" customHeight="1" x14ac:dyDescent="0.2"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2:14" s="1" customFormat="1" ht="2.65" customHeight="1" x14ac:dyDescent="0.2"/>
    <row r="135" spans="2:14" s="1" customFormat="1" ht="159.94999999999999" customHeight="1" x14ac:dyDescent="0.2">
      <c r="B135" s="31" t="s">
        <v>202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54.95" customHeight="1" x14ac:dyDescent="0.2">
      <c r="B137" s="31" t="s">
        <v>203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60" customHeight="1" x14ac:dyDescent="0.2">
      <c r="B139" s="11" t="s">
        <v>204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2:14" s="1" customFormat="1" ht="2.65" customHeight="1" x14ac:dyDescent="0.2"/>
    <row r="141" spans="2:14" s="1" customFormat="1" ht="48" customHeight="1" x14ac:dyDescent="0.2">
      <c r="B141" s="11" t="s">
        <v>205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2:14" s="1" customFormat="1" ht="2.65" customHeight="1" x14ac:dyDescent="0.2"/>
    <row r="143" spans="2:14" s="1" customFormat="1" ht="125.1" customHeight="1" x14ac:dyDescent="0.2">
      <c r="B143" s="31" t="s">
        <v>206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2.65" customHeight="1" x14ac:dyDescent="0.2"/>
    <row r="145" spans="2:14" s="1" customFormat="1" ht="84.95" customHeight="1" x14ac:dyDescent="0.2">
      <c r="B145" s="31" t="s">
        <v>207</v>
      </c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s="1" customFormat="1" ht="86.85" customHeight="1" x14ac:dyDescent="0.2"/>
    <row r="147" spans="2:14" s="1" customFormat="1" ht="17.649999999999999" customHeight="1" x14ac:dyDescent="0.2">
      <c r="I147" s="17" t="s">
        <v>208</v>
      </c>
      <c r="J147" s="17"/>
    </row>
    <row r="148" spans="2:14" s="1" customFormat="1" ht="145.15" customHeight="1" x14ac:dyDescent="0.2"/>
    <row r="149" spans="2:14" s="1" customFormat="1" ht="81.599999999999994" customHeight="1" x14ac:dyDescent="0.2">
      <c r="B149" s="13" t="s">
        <v>209</v>
      </c>
      <c r="C149" s="13"/>
      <c r="D149" s="13"/>
      <c r="E149" s="13"/>
      <c r="F149" s="13"/>
      <c r="G149" s="13"/>
      <c r="H149" s="13"/>
      <c r="I149" s="13"/>
      <c r="J149" s="13"/>
    </row>
  </sheetData>
  <mergeCells count="123">
    <mergeCell ref="B3:E3"/>
    <mergeCell ref="B5:E5"/>
    <mergeCell ref="B7:E7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I147:J14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5:M55"/>
    <mergeCell ref="B4:D4"/>
    <mergeCell ref="B45:K45"/>
    <mergeCell ref="B51:K51"/>
    <mergeCell ref="B6:D6"/>
    <mergeCell ref="B8:D8"/>
    <mergeCell ref="E14:G14"/>
    <mergeCell ref="F110:M110"/>
    <mergeCell ref="F111:M111"/>
    <mergeCell ref="F119:L119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35:N135"/>
    <mergeCell ref="B137:N137"/>
    <mergeCell ref="B139:N139"/>
    <mergeCell ref="B141:N141"/>
    <mergeCell ref="B143:N143"/>
    <mergeCell ref="B145:N145"/>
    <mergeCell ref="B149:J149"/>
    <mergeCell ref="B24:L24"/>
    <mergeCell ref="B26:L26"/>
    <mergeCell ref="B29:K29"/>
    <mergeCell ref="B34:K34"/>
    <mergeCell ref="B39:K3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B125:N125"/>
    <mergeCell ref="B127:N127"/>
    <mergeCell ref="B129:E129"/>
    <mergeCell ref="B130:E130"/>
    <mergeCell ref="B131:E131"/>
    <mergeCell ref="B132:E132"/>
    <mergeCell ref="B133:E133"/>
    <mergeCell ref="F133:L133"/>
    <mergeCell ref="B10:D11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2024-10-22T06:26:54Z</dcterms:created>
  <dcterms:modified xsi:type="dcterms:W3CDTF">2024-10-22T06:27:33Z</dcterms:modified>
</cp:coreProperties>
</file>